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/>
  <mc:AlternateContent xmlns:mc="http://schemas.openxmlformats.org/markup-compatibility/2006">
    <mc:Choice Requires="x15">
      <x15ac:absPath xmlns:x15ac="http://schemas.microsoft.com/office/spreadsheetml/2010/11/ac" url="C:\Users\April\Documents\MATC Classes\2016 SPRING\OFTECH 102 - Office Technologies\Assignments\Week 13\"/>
    </mc:Choice>
  </mc:AlternateContent>
  <bookViews>
    <workbookView xWindow="0" yWindow="0" windowWidth="17256" windowHeight="7632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E9" i="1" l="1"/>
  <c r="F9" i="1" s="1"/>
  <c r="D9" i="1"/>
  <c r="E8" i="1"/>
  <c r="F8" i="1" s="1"/>
  <c r="D8" i="1"/>
  <c r="H21" i="1"/>
  <c r="C23" i="1"/>
  <c r="C9" i="1"/>
  <c r="C8" i="1"/>
  <c r="B23" i="1"/>
  <c r="H17" i="1"/>
  <c r="H18" i="1"/>
  <c r="H19" i="1"/>
  <c r="H20" i="1"/>
  <c r="H16" i="1"/>
  <c r="H10" i="1"/>
  <c r="H11" i="1"/>
  <c r="H12" i="1"/>
  <c r="C21" i="1"/>
  <c r="D21" i="1"/>
  <c r="E21" i="1"/>
  <c r="F21" i="1"/>
  <c r="G21" i="1"/>
  <c r="B21" i="1"/>
  <c r="E13" i="1"/>
  <c r="B13" i="1"/>
  <c r="G9" i="1" l="1"/>
  <c r="H9" i="1" s="1"/>
  <c r="D13" i="1"/>
  <c r="D23" i="1" s="1"/>
  <c r="G8" i="1"/>
  <c r="G13" i="1" s="1"/>
  <c r="G23" i="1" s="1"/>
  <c r="F13" i="1"/>
  <c r="F23" i="1" s="1"/>
  <c r="E23" i="1"/>
  <c r="C13" i="1"/>
  <c r="H8" i="1"/>
  <c r="H13" i="1" l="1"/>
  <c r="H23" i="1" s="1"/>
</calcChain>
</file>

<file path=xl/sharedStrings.xml><?xml version="1.0" encoding="utf-8"?>
<sst xmlns="http://schemas.openxmlformats.org/spreadsheetml/2006/main" count="26" uniqueCount="26">
  <si>
    <t>CoolWorks Media</t>
  </si>
  <si>
    <t>Dallas Branch</t>
  </si>
  <si>
    <t>Projected Budget</t>
  </si>
  <si>
    <t>July</t>
  </si>
  <si>
    <t>August</t>
  </si>
  <si>
    <t>September</t>
  </si>
  <si>
    <t>October</t>
  </si>
  <si>
    <t>November</t>
  </si>
  <si>
    <t>December</t>
  </si>
  <si>
    <t>Book Sales</t>
  </si>
  <si>
    <t>CD Sales</t>
  </si>
  <si>
    <t>DVD Sales</t>
  </si>
  <si>
    <t>Digital Downloads</t>
  </si>
  <si>
    <t>Video Game Sales</t>
  </si>
  <si>
    <t>EXPENSES</t>
  </si>
  <si>
    <t>REVENUE</t>
  </si>
  <si>
    <t>Salaries</t>
  </si>
  <si>
    <t>Equipment Leases</t>
  </si>
  <si>
    <t>Rent</t>
  </si>
  <si>
    <t>Advertising</t>
  </si>
  <si>
    <t>Operating Costs</t>
  </si>
  <si>
    <t>Total Expenses</t>
  </si>
  <si>
    <t>PROFIT/LOSS</t>
  </si>
  <si>
    <t>Total Revenue</t>
  </si>
  <si>
    <t>Totals</t>
  </si>
  <si>
    <t>July to December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</si>
</sst>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Gill Sans MT"/>
      <family val="2"/>
      <scheme val="minor"/>
    </font>
    <font>
      <b/>
      <sz val="11"/>
      <color theme="1"/>
      <name val="Gill Sans MT"/>
      <family val="2"/>
      <scheme val="minor"/>
    </font>
    <font>
      <b/>
      <sz val="20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b/>
      <sz val="14"/>
      <color theme="1"/>
      <name val="Gill Sans MT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44" fontId="0" fillId="0" borderId="0" xfId="2" applyFont="1"/>
    <xf numFmtId="43" fontId="0" fillId="0" borderId="0" xfId="1" applyFont="1"/>
    <xf numFmtId="0" fontId="2" fillId="2" borderId="0" xfId="0" applyFont="1" applyFill="1" applyAlignment="1">
      <alignment horizontal="center"/>
    </xf>
    <xf numFmtId="44" fontId="0" fillId="0" borderId="0" xfId="0" applyNumberFormat="1"/>
    <xf numFmtId="44" fontId="0" fillId="0" borderId="1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ividend">
  <a:themeElements>
    <a:clrScheme name="Dividend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A4" workbookViewId="0">
      <selection activeCell="J22" sqref="J22"/>
    </sheetView>
  </sheetViews>
  <sheetFormatPr defaultRowHeight="18" x14ac:dyDescent="0.5"/>
  <cols>
    <col min="1" max="1" width="21" customWidth="1"/>
    <col min="2" max="7" width="12.33203125" bestFit="1" customWidth="1"/>
    <col min="8" max="8" width="13.88671875" bestFit="1" customWidth="1"/>
  </cols>
  <sheetData>
    <row r="1" spans="1:8" ht="29.4" x14ac:dyDescent="0.7">
      <c r="A1" s="7" t="s">
        <v>0</v>
      </c>
      <c r="B1" s="7"/>
      <c r="C1" s="7"/>
      <c r="D1" s="7"/>
      <c r="E1" s="7"/>
      <c r="F1" s="7"/>
      <c r="G1" s="7"/>
      <c r="H1" s="7"/>
    </row>
    <row r="2" spans="1:8" x14ac:dyDescent="0.5">
      <c r="A2" s="1" t="s">
        <v>1</v>
      </c>
    </row>
    <row r="3" spans="1:8" ht="21.6" x14ac:dyDescent="0.55000000000000004">
      <c r="A3" s="4" t="s">
        <v>2</v>
      </c>
    </row>
    <row r="4" spans="1:8" x14ac:dyDescent="0.5">
      <c r="A4" t="s">
        <v>25</v>
      </c>
    </row>
    <row r="6" spans="1:8" x14ac:dyDescent="0.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24</v>
      </c>
    </row>
    <row r="7" spans="1:8" x14ac:dyDescent="0.5">
      <c r="A7" s="2" t="s">
        <v>15</v>
      </c>
    </row>
    <row r="8" spans="1:8" x14ac:dyDescent="0.5">
      <c r="A8" t="s">
        <v>9</v>
      </c>
      <c r="B8" s="5">
        <v>65000</v>
      </c>
      <c r="C8" s="5">
        <f>130%*65000</f>
        <v>84500</v>
      </c>
      <c r="D8" s="5">
        <f>130%*C8</f>
        <v>109850</v>
      </c>
      <c r="E8" s="5">
        <f t="shared" ref="E8:G8" si="0">130%*D8</f>
        <v>142805</v>
      </c>
      <c r="F8" s="5">
        <f t="shared" si="0"/>
        <v>185646.5</v>
      </c>
      <c r="G8" s="5">
        <f t="shared" si="0"/>
        <v>241340.45</v>
      </c>
      <c r="H8" s="8">
        <f>SUM(B8:G8)</f>
        <v>829141.95</v>
      </c>
    </row>
    <row r="9" spans="1:8" x14ac:dyDescent="0.5">
      <c r="A9" t="s">
        <v>10</v>
      </c>
      <c r="B9" s="6">
        <v>42500</v>
      </c>
      <c r="C9" s="6">
        <f>130%*42500</f>
        <v>55250</v>
      </c>
      <c r="D9" s="6">
        <f>130%*C9</f>
        <v>71825</v>
      </c>
      <c r="E9" s="6">
        <f t="shared" ref="E9:G9" si="1">130%*D9</f>
        <v>93372.5</v>
      </c>
      <c r="F9" s="6">
        <f t="shared" si="1"/>
        <v>121384.25</v>
      </c>
      <c r="G9" s="6">
        <f t="shared" si="1"/>
        <v>157799.52499999999</v>
      </c>
      <c r="H9" s="8">
        <f t="shared" ref="H9:H12" si="2">SUM(B9:G9)</f>
        <v>542131.27500000002</v>
      </c>
    </row>
    <row r="10" spans="1:8" x14ac:dyDescent="0.5">
      <c r="A10" t="s">
        <v>11</v>
      </c>
      <c r="B10" s="6">
        <v>68000</v>
      </c>
      <c r="C10" s="6">
        <v>68000</v>
      </c>
      <c r="D10" s="6">
        <v>68000</v>
      </c>
      <c r="E10" s="6">
        <v>68000</v>
      </c>
      <c r="F10" s="6">
        <v>68000</v>
      </c>
      <c r="G10" s="6">
        <v>68000</v>
      </c>
      <c r="H10" s="8">
        <f t="shared" si="2"/>
        <v>408000</v>
      </c>
    </row>
    <row r="11" spans="1:8" x14ac:dyDescent="0.5">
      <c r="A11" t="s">
        <v>12</v>
      </c>
      <c r="B11" s="6">
        <v>27000</v>
      </c>
      <c r="C11" s="6">
        <v>27000</v>
      </c>
      <c r="D11" s="6">
        <v>27000</v>
      </c>
      <c r="E11" s="6">
        <v>27000</v>
      </c>
      <c r="F11" s="6">
        <v>27000</v>
      </c>
      <c r="G11" s="6">
        <v>27000</v>
      </c>
      <c r="H11" s="8">
        <f t="shared" si="2"/>
        <v>162000</v>
      </c>
    </row>
    <row r="12" spans="1:8" x14ac:dyDescent="0.5">
      <c r="A12" t="s">
        <v>13</v>
      </c>
      <c r="B12" s="6">
        <v>51000</v>
      </c>
      <c r="C12" s="6">
        <v>51000</v>
      </c>
      <c r="D12" s="6">
        <v>51000</v>
      </c>
      <c r="E12" s="6">
        <v>51000</v>
      </c>
      <c r="F12" s="6">
        <v>51000</v>
      </c>
      <c r="G12" s="6">
        <v>51000</v>
      </c>
      <c r="H12" s="8">
        <f t="shared" si="2"/>
        <v>306000</v>
      </c>
    </row>
    <row r="13" spans="1:8" ht="18.600000000000001" thickBot="1" x14ac:dyDescent="0.55000000000000004">
      <c r="A13" s="2" t="s">
        <v>23</v>
      </c>
      <c r="B13" s="9">
        <f>SUM(B8:B12)</f>
        <v>253500</v>
      </c>
      <c r="C13" s="9">
        <f t="shared" ref="C13:H13" si="3">SUM(C8:C12)</f>
        <v>285750</v>
      </c>
      <c r="D13" s="9">
        <f t="shared" si="3"/>
        <v>327675</v>
      </c>
      <c r="E13" s="9">
        <f t="shared" si="3"/>
        <v>382177.5</v>
      </c>
      <c r="F13" s="9">
        <f t="shared" si="3"/>
        <v>453030.75</v>
      </c>
      <c r="G13" s="9">
        <f t="shared" si="3"/>
        <v>545139.97499999998</v>
      </c>
      <c r="H13" s="9">
        <f t="shared" si="3"/>
        <v>2247273.2250000001</v>
      </c>
    </row>
    <row r="14" spans="1:8" ht="18.600000000000001" thickTop="1" x14ac:dyDescent="0.5"/>
    <row r="15" spans="1:8" x14ac:dyDescent="0.5">
      <c r="A15" s="2" t="s">
        <v>14</v>
      </c>
    </row>
    <row r="16" spans="1:8" x14ac:dyDescent="0.5">
      <c r="A16" t="s">
        <v>16</v>
      </c>
      <c r="B16" s="5">
        <v>162000</v>
      </c>
      <c r="C16" s="5">
        <v>162000</v>
      </c>
      <c r="D16" s="5">
        <v>162000</v>
      </c>
      <c r="E16" s="5">
        <v>162000</v>
      </c>
      <c r="F16" s="5">
        <v>162000</v>
      </c>
      <c r="G16" s="5">
        <v>250000</v>
      </c>
      <c r="H16" s="8">
        <f>SUM(B16:G16)</f>
        <v>1060000</v>
      </c>
    </row>
    <row r="17" spans="1:8" x14ac:dyDescent="0.5">
      <c r="A17" t="s">
        <v>18</v>
      </c>
      <c r="B17" s="6">
        <v>13500</v>
      </c>
      <c r="C17" s="6">
        <v>13500</v>
      </c>
      <c r="D17" s="6">
        <v>13500</v>
      </c>
      <c r="E17" s="6">
        <v>13500</v>
      </c>
      <c r="F17" s="6">
        <v>13500</v>
      </c>
      <c r="G17" s="6">
        <v>13500</v>
      </c>
      <c r="H17" s="8">
        <f t="shared" ref="H17:H20" si="4">SUM(B17:G17)</f>
        <v>81000</v>
      </c>
    </row>
    <row r="18" spans="1:8" x14ac:dyDescent="0.5">
      <c r="A18" t="s">
        <v>17</v>
      </c>
      <c r="B18" s="6">
        <v>9100</v>
      </c>
      <c r="C18" s="6">
        <v>9100</v>
      </c>
      <c r="D18" s="6">
        <v>9100</v>
      </c>
      <c r="E18" s="6">
        <v>9100</v>
      </c>
      <c r="F18" s="6">
        <v>9100</v>
      </c>
      <c r="G18" s="6">
        <v>9100</v>
      </c>
      <c r="H18" s="8">
        <f t="shared" si="4"/>
        <v>54600</v>
      </c>
    </row>
    <row r="19" spans="1:8" x14ac:dyDescent="0.5">
      <c r="A19" t="s">
        <v>19</v>
      </c>
      <c r="B19" s="6">
        <v>12500</v>
      </c>
      <c r="C19" s="6">
        <v>12500</v>
      </c>
      <c r="D19" s="6">
        <v>12500</v>
      </c>
      <c r="E19" s="6">
        <v>22000</v>
      </c>
      <c r="F19" s="6">
        <v>12500</v>
      </c>
      <c r="G19" s="6">
        <v>12500</v>
      </c>
      <c r="H19" s="8">
        <f t="shared" si="4"/>
        <v>84500</v>
      </c>
    </row>
    <row r="20" spans="1:8" x14ac:dyDescent="0.5">
      <c r="A20" t="s">
        <v>20</v>
      </c>
      <c r="B20" s="6">
        <v>16500</v>
      </c>
      <c r="C20" s="6">
        <v>16500</v>
      </c>
      <c r="D20" s="6">
        <v>16500</v>
      </c>
      <c r="E20" s="6">
        <v>16500</v>
      </c>
      <c r="F20" s="6">
        <v>30000</v>
      </c>
      <c r="G20" s="6">
        <v>30000</v>
      </c>
      <c r="H20" s="8">
        <f t="shared" si="4"/>
        <v>126000</v>
      </c>
    </row>
    <row r="21" spans="1:8" ht="18.600000000000001" thickBot="1" x14ac:dyDescent="0.55000000000000004">
      <c r="A21" s="2" t="s">
        <v>21</v>
      </c>
      <c r="B21" s="9">
        <f>SUM(B16:B20)</f>
        <v>213600</v>
      </c>
      <c r="C21" s="9">
        <f t="shared" ref="C21:H21" si="5">SUM(C16:C20)</f>
        <v>213600</v>
      </c>
      <c r="D21" s="9">
        <f t="shared" si="5"/>
        <v>213600</v>
      </c>
      <c r="E21" s="9">
        <f t="shared" si="5"/>
        <v>223100</v>
      </c>
      <c r="F21" s="9">
        <f t="shared" si="5"/>
        <v>227100</v>
      </c>
      <c r="G21" s="9">
        <f t="shared" si="5"/>
        <v>315100</v>
      </c>
      <c r="H21" s="9">
        <f t="shared" si="5"/>
        <v>1406100</v>
      </c>
    </row>
    <row r="22" spans="1:8" ht="18.600000000000001" thickTop="1" x14ac:dyDescent="0.5"/>
    <row r="23" spans="1:8" ht="18.600000000000001" thickBot="1" x14ac:dyDescent="0.55000000000000004">
      <c r="A23" s="2" t="s">
        <v>22</v>
      </c>
      <c r="B23" s="9">
        <f>B13-B21</f>
        <v>39900</v>
      </c>
      <c r="C23" s="9">
        <f t="shared" ref="C23:H23" si="6">C13-C21</f>
        <v>72150</v>
      </c>
      <c r="D23" s="9">
        <f t="shared" si="6"/>
        <v>114075</v>
      </c>
      <c r="E23" s="9">
        <f t="shared" si="6"/>
        <v>159077.5</v>
      </c>
      <c r="F23" s="9">
        <f t="shared" si="6"/>
        <v>225930.75</v>
      </c>
      <c r="G23" s="9">
        <f t="shared" si="6"/>
        <v>230039.97499999998</v>
      </c>
      <c r="H23" s="9">
        <f t="shared" si="6"/>
        <v>841173.22500000009</v>
      </c>
    </row>
    <row r="24" spans="1:8" ht="18.600000000000001" thickTop="1" x14ac:dyDescent="0.5"/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lizreding@comcast.net</dc:creator>
  <cp:lastModifiedBy>April Conway</cp:lastModifiedBy>
  <dcterms:created xsi:type="dcterms:W3CDTF">2008-08-15T17:43:21Z</dcterms:created>
  <dcterms:modified xsi:type="dcterms:W3CDTF">2016-04-27T15:07:37Z</dcterms:modified>
</cp:coreProperties>
</file>